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ơ\SCT\Dự toán\Năm 2026\QĐ giao kinh phí\"/>
    </mc:Choice>
  </mc:AlternateContent>
  <xr:revisionPtr revIDLastSave="0" documentId="13_ncr:1_{DD6D8919-8B6B-4DD4-B883-593178AE81EE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TH" sheetId="17" r:id="rId1"/>
    <sheet name="VP" sheetId="21" r:id="rId2"/>
    <sheet name="QLTT" sheetId="22" r:id="rId3"/>
    <sheet name="TTKC" sheetId="23" r:id="rId4"/>
  </sheets>
  <definedNames>
    <definedName name="_xlnm.Print_Titles" localSheetId="2">QLTT!$6:$6</definedName>
    <definedName name="_xlnm.Print_Titles" localSheetId="3">TTKC!$6:$6</definedName>
    <definedName name="_xlnm.Print_Titles" localSheetId="0">TH!$6:$6</definedName>
    <definedName name="_xlnm.Print_Titles" localSheetId="1">VP!$6:$6</definedName>
  </definedNames>
  <calcPr calcId="191029"/>
</workbook>
</file>

<file path=xl/calcChain.xml><?xml version="1.0" encoding="utf-8"?>
<calcChain xmlns="http://schemas.openxmlformats.org/spreadsheetml/2006/main">
  <c r="H8" i="17" l="1"/>
  <c r="I8" i="17"/>
  <c r="J8" i="17"/>
  <c r="G8" i="17"/>
  <c r="D8" i="17"/>
  <c r="E8" i="17"/>
  <c r="F8" i="17"/>
  <c r="C8" i="17"/>
  <c r="H8" i="22"/>
  <c r="I8" i="22"/>
  <c r="G8" i="22"/>
  <c r="H8" i="23"/>
  <c r="I8" i="23"/>
  <c r="G8" i="23"/>
  <c r="F8" i="23" l="1"/>
  <c r="E8" i="23"/>
  <c r="D8" i="23"/>
  <c r="E8" i="22"/>
  <c r="F8" i="22"/>
  <c r="D8" i="22"/>
  <c r="D8" i="21"/>
  <c r="J9" i="23" l="1"/>
  <c r="J8" i="23"/>
  <c r="J9" i="22"/>
  <c r="J8" i="22"/>
  <c r="H8" i="21"/>
  <c r="I8" i="21"/>
  <c r="G8" i="21"/>
  <c r="J9" i="21"/>
  <c r="J8" i="21" s="1"/>
  <c r="A4" i="23" l="1"/>
  <c r="A4" i="22"/>
  <c r="A4" i="21"/>
  <c r="G9" i="17"/>
  <c r="H9" i="17"/>
  <c r="I9" i="17"/>
  <c r="J12" i="17"/>
  <c r="J11" i="17"/>
  <c r="J10" i="17"/>
  <c r="J9" i="17" l="1"/>
</calcChain>
</file>

<file path=xl/sharedStrings.xml><?xml version="1.0" encoding="utf-8"?>
<sst xmlns="http://schemas.openxmlformats.org/spreadsheetml/2006/main" count="84" uniqueCount="25">
  <si>
    <t>Nội dung</t>
  </si>
  <si>
    <t>Ghi chú</t>
  </si>
  <si>
    <t>STT</t>
  </si>
  <si>
    <t>Đvt: đồng</t>
  </si>
  <si>
    <t>Mã NDKT</t>
  </si>
  <si>
    <t xml:space="preserve">Phụ lục 
</t>
  </si>
  <si>
    <t>Mã chương</t>
  </si>
  <si>
    <t>Mã nguồn</t>
  </si>
  <si>
    <t>Mã ngành</t>
  </si>
  <si>
    <t>Đơn vị: Sở Công Thương tỉnh An Giang</t>
  </si>
  <si>
    <t>Mã QHNS: 1039745</t>
  </si>
  <si>
    <t>Văn phòng Sở Công Thương</t>
  </si>
  <si>
    <t>Tổng cộng</t>
  </si>
  <si>
    <t>Chi cục Quản lý thị trường</t>
  </si>
  <si>
    <t>Trung tâm Khuyến công và Tư vấn Phát triển công nghiệp</t>
  </si>
  <si>
    <t>Kinh phí hỗ trợ</t>
  </si>
  <si>
    <t>Cộng số tiền hỗ trợ</t>
  </si>
  <si>
    <t>Chi phí đi lại</t>
  </si>
  <si>
    <t>Sinh hoạt phí</t>
  </si>
  <si>
    <t>Lưu trú</t>
  </si>
  <si>
    <t>6449</t>
  </si>
  <si>
    <t>Kinh phí hỗ trợ công chức, viên chức và người lao động sau khi sắp xếp đơn vị hành chính trên địa bàn tỉnh An Giang năm 2026</t>
  </si>
  <si>
    <t>Kinh phí hỗ trợ công chức và người lao động sau khi sắp xếp đơn vị hành chính trên địa bàn tỉnh An Giang năm 2026</t>
  </si>
  <si>
    <t>Kinh phí hỗ trợ viên chức sau khi sắp xếp đơn vị hành chính trên địa bàn tỉnh An Giang năm 2026</t>
  </si>
  <si>
    <t>(Kèm theo Quyết định số  83 /QĐ-SCT ngày  31 / 03 /2026 của Sở Công Thương tỉnh An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</si>
</sst>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i/>
      <sz val="14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165" fontId="14" fillId="0" borderId="1" xfId="0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5" fontId="14" fillId="0" borderId="1" xfId="1" quotePrefix="1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/>
    </xf>
    <xf numFmtId="165" fontId="14" fillId="0" borderId="1" xfId="1" quotePrefix="1" applyNumberFormat="1" applyFont="1" applyBorder="1" applyAlignment="1">
      <alignment horizontal="right"/>
    </xf>
    <xf numFmtId="165" fontId="14" fillId="0" borderId="1" xfId="1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 wrapText="1"/>
    </xf>
    <xf numFmtId="0" fontId="12" fillId="0" borderId="3" xfId="0" applyFont="1" applyBorder="1" applyAlignment="1">
      <alignment wrapText="1"/>
    </xf>
    <xf numFmtId="165" fontId="14" fillId="0" borderId="1" xfId="1" quotePrefix="1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14" fillId="0" borderId="1" xfId="1" quotePrefix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165" fontId="12" fillId="0" borderId="1" xfId="1" quotePrefix="1" applyNumberFormat="1" applyFont="1" applyBorder="1" applyAlignment="1">
      <alignment horizontal="right"/>
    </xf>
    <xf numFmtId="165" fontId="12" fillId="0" borderId="1" xfId="0" applyNumberFormat="1" applyFont="1" applyBorder="1" applyAlignment="1">
      <alignment horizontal="right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quotePrefix="1" applyNumberFormat="1" applyFont="1" applyBorder="1" applyAlignment="1">
      <alignment horizontal="center" vertical="center"/>
    </xf>
    <xf numFmtId="165" fontId="12" fillId="0" borderId="1" xfId="1" quotePrefix="1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165" fontId="2" fillId="0" borderId="1" xfId="1" quotePrefix="1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7">
    <cellStyle name="Comma" xfId="1" builtinId="3"/>
    <cellStyle name="Comma 2" xfId="4" xr:uid="{549C082C-4D3A-40B8-96BE-7EBDADAC2D61}"/>
    <cellStyle name="Comma 3" xfId="6" xr:uid="{24AA4D3B-DE77-4236-A6DA-6B16E4D5013F}"/>
    <cellStyle name="Normal" xfId="0" builtinId="0"/>
    <cellStyle name="Normal 2" xfId="2" xr:uid="{00000000-0005-0000-0000-000002000000}"/>
    <cellStyle name="Normal 3" xfId="3" xr:uid="{75A93249-0528-4146-A27F-8CB54E4BBDF1}"/>
    <cellStyle name="Normal 4" xfId="5" xr:uid="{7CAEE088-2E11-44FA-B666-799DBCEC8A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FDF3-B30E-4BB7-93B4-857C32F153F7}">
  <dimension ref="A1:K12"/>
  <sheetViews>
    <sheetView tabSelected="1" zoomScale="120" zoomScaleNormal="120" workbookViewId="0">
      <selection activeCell="I8" sqref="I8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8" width="16.28515625" style="3" bestFit="1" customWidth="1"/>
    <col min="9" max="9" width="15.7109375" style="3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4" t="s">
        <v>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customHeight="1" x14ac:dyDescent="0.25">
      <c r="A4" s="45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1" t="s">
        <v>2</v>
      </c>
      <c r="B6" s="51" t="s">
        <v>0</v>
      </c>
      <c r="C6" s="51" t="s">
        <v>6</v>
      </c>
      <c r="D6" s="51" t="s">
        <v>8</v>
      </c>
      <c r="E6" s="51" t="s">
        <v>7</v>
      </c>
      <c r="F6" s="51" t="s">
        <v>4</v>
      </c>
      <c r="G6" s="46" t="s">
        <v>15</v>
      </c>
      <c r="H6" s="47"/>
      <c r="I6" s="48"/>
      <c r="J6" s="49" t="s">
        <v>16</v>
      </c>
      <c r="K6" s="51" t="s">
        <v>1</v>
      </c>
    </row>
    <row r="7" spans="1:11" ht="27" customHeight="1" x14ac:dyDescent="0.25">
      <c r="A7" s="52"/>
      <c r="B7" s="52"/>
      <c r="C7" s="52"/>
      <c r="D7" s="52"/>
      <c r="E7" s="52"/>
      <c r="F7" s="52"/>
      <c r="G7" s="17" t="s">
        <v>17</v>
      </c>
      <c r="H7" s="17" t="s">
        <v>18</v>
      </c>
      <c r="I7" s="17" t="s">
        <v>19</v>
      </c>
      <c r="J7" s="50"/>
      <c r="K7" s="52"/>
    </row>
    <row r="8" spans="1:11" ht="21" customHeight="1" x14ac:dyDescent="0.25">
      <c r="A8" s="11"/>
      <c r="B8" s="11" t="s">
        <v>12</v>
      </c>
      <c r="C8" s="41">
        <f>C9</f>
        <v>416</v>
      </c>
      <c r="D8" s="41">
        <f t="shared" ref="D8:F8" si="0">D9</f>
        <v>428</v>
      </c>
      <c r="E8" s="41">
        <f t="shared" si="0"/>
        <v>12</v>
      </c>
      <c r="F8" s="40" t="str">
        <f t="shared" si="0"/>
        <v>6449</v>
      </c>
      <c r="G8" s="40">
        <f>G9</f>
        <v>1390000000</v>
      </c>
      <c r="H8" s="40">
        <f t="shared" ref="H8:J8" si="1">H9</f>
        <v>1042500000</v>
      </c>
      <c r="I8" s="40">
        <f t="shared" si="1"/>
        <v>988500000</v>
      </c>
      <c r="J8" s="40">
        <f t="shared" si="1"/>
        <v>3421000000</v>
      </c>
      <c r="K8" s="4"/>
    </row>
    <row r="9" spans="1:11" ht="67.5" customHeight="1" x14ac:dyDescent="0.25">
      <c r="A9" s="11"/>
      <c r="B9" s="7" t="s">
        <v>21</v>
      </c>
      <c r="C9" s="42">
        <v>416</v>
      </c>
      <c r="D9" s="43">
        <v>428</v>
      </c>
      <c r="E9" s="43">
        <v>12</v>
      </c>
      <c r="F9" s="39" t="s">
        <v>20</v>
      </c>
      <c r="G9" s="18">
        <f t="shared" ref="G9:I9" si="2">SUM(G10:G12)</f>
        <v>1390000000</v>
      </c>
      <c r="H9" s="18">
        <f t="shared" si="2"/>
        <v>1042500000</v>
      </c>
      <c r="I9" s="18">
        <f t="shared" si="2"/>
        <v>988500000</v>
      </c>
      <c r="J9" s="18">
        <f>SUM(J10:J12)</f>
        <v>3421000000</v>
      </c>
      <c r="K9" s="8"/>
    </row>
    <row r="10" spans="1:11" x14ac:dyDescent="0.25">
      <c r="A10" s="12">
        <v>1</v>
      </c>
      <c r="B10" s="13" t="s">
        <v>11</v>
      </c>
      <c r="C10" s="14">
        <v>416</v>
      </c>
      <c r="D10" s="15">
        <v>428</v>
      </c>
      <c r="E10" s="15">
        <v>12</v>
      </c>
      <c r="F10" s="16" t="s">
        <v>20</v>
      </c>
      <c r="G10" s="19">
        <v>622000000</v>
      </c>
      <c r="H10" s="19">
        <v>466500000</v>
      </c>
      <c r="I10" s="20">
        <v>448500000</v>
      </c>
      <c r="J10" s="21">
        <f>SUM(G10:I10)</f>
        <v>1537000000</v>
      </c>
      <c r="K10" s="8"/>
    </row>
    <row r="11" spans="1:11" x14ac:dyDescent="0.25">
      <c r="A11" s="12">
        <v>2</v>
      </c>
      <c r="B11" s="13" t="s">
        <v>13</v>
      </c>
      <c r="C11" s="14">
        <v>416</v>
      </c>
      <c r="D11" s="15">
        <v>428</v>
      </c>
      <c r="E11" s="15">
        <v>12</v>
      </c>
      <c r="F11" s="16" t="s">
        <v>20</v>
      </c>
      <c r="G11" s="19">
        <v>672000000</v>
      </c>
      <c r="H11" s="19">
        <v>504000000</v>
      </c>
      <c r="I11" s="20">
        <v>468000000</v>
      </c>
      <c r="J11" s="21">
        <f t="shared" ref="J11:J12" si="3">SUM(G11:I11)</f>
        <v>1644000000</v>
      </c>
      <c r="K11" s="8"/>
    </row>
    <row r="12" spans="1:11" ht="30" x14ac:dyDescent="0.25">
      <c r="A12" s="12">
        <v>3</v>
      </c>
      <c r="B12" s="13" t="s">
        <v>14</v>
      </c>
      <c r="C12" s="14">
        <v>416</v>
      </c>
      <c r="D12" s="15">
        <v>428</v>
      </c>
      <c r="E12" s="15">
        <v>12</v>
      </c>
      <c r="F12" s="16" t="s">
        <v>20</v>
      </c>
      <c r="G12" s="19">
        <v>96000000</v>
      </c>
      <c r="H12" s="19">
        <v>72000000</v>
      </c>
      <c r="I12" s="19">
        <v>72000000</v>
      </c>
      <c r="J12" s="21">
        <f t="shared" si="3"/>
        <v>240000000</v>
      </c>
      <c r="K12" s="8"/>
    </row>
  </sheetData>
  <mergeCells count="11">
    <mergeCell ref="A3:K3"/>
    <mergeCell ref="A4:K4"/>
    <mergeCell ref="G6:I6"/>
    <mergeCell ref="J6:J7"/>
    <mergeCell ref="C6:C7"/>
    <mergeCell ref="D6:D7"/>
    <mergeCell ref="E6:E7"/>
    <mergeCell ref="F6:F7"/>
    <mergeCell ref="B6:B7"/>
    <mergeCell ref="A6:A7"/>
    <mergeCell ref="K6:K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C45C-9283-4EA5-A37D-3ED3F5EB4568}">
  <dimension ref="A1:K9"/>
  <sheetViews>
    <sheetView zoomScale="120" zoomScaleNormal="120" workbookViewId="0">
      <selection activeCell="G8" sqref="G8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4" t="s">
        <v>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customHeight="1" x14ac:dyDescent="0.25">
      <c r="A4" s="45" t="str">
        <f>TH!A4</f>
        <v>(Kèm theo Quyết định số  83 /QĐ-SCT ngày  31 / 03 /2026 của Sở Công Thương tỉnh An Giang)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1" t="s">
        <v>2</v>
      </c>
      <c r="B6" s="51" t="s">
        <v>0</v>
      </c>
      <c r="C6" s="51" t="s">
        <v>6</v>
      </c>
      <c r="D6" s="51" t="s">
        <v>8</v>
      </c>
      <c r="E6" s="51" t="s">
        <v>7</v>
      </c>
      <c r="F6" s="51" t="s">
        <v>4</v>
      </c>
      <c r="G6" s="46" t="s">
        <v>15</v>
      </c>
      <c r="H6" s="47"/>
      <c r="I6" s="48"/>
      <c r="J6" s="49" t="s">
        <v>16</v>
      </c>
      <c r="K6" s="51" t="s">
        <v>1</v>
      </c>
    </row>
    <row r="7" spans="1:11" ht="27" customHeight="1" x14ac:dyDescent="0.25">
      <c r="A7" s="52"/>
      <c r="B7" s="52"/>
      <c r="C7" s="52"/>
      <c r="D7" s="52"/>
      <c r="E7" s="52"/>
      <c r="F7" s="52"/>
      <c r="G7" s="17" t="s">
        <v>17</v>
      </c>
      <c r="H7" s="17" t="s">
        <v>18</v>
      </c>
      <c r="I7" s="17" t="s">
        <v>19</v>
      </c>
      <c r="J7" s="50"/>
      <c r="K7" s="52"/>
    </row>
    <row r="8" spans="1:11" ht="21" customHeight="1" x14ac:dyDescent="0.25">
      <c r="A8" s="11"/>
      <c r="B8" s="22" t="s">
        <v>11</v>
      </c>
      <c r="C8" s="33">
        <v>416</v>
      </c>
      <c r="D8" s="34">
        <f>D9</f>
        <v>428</v>
      </c>
      <c r="E8" s="34">
        <v>12</v>
      </c>
      <c r="F8" s="35" t="s">
        <v>20</v>
      </c>
      <c r="G8" s="28">
        <f>G9</f>
        <v>622000000</v>
      </c>
      <c r="H8" s="28">
        <f t="shared" ref="H8:J8" si="0">H9</f>
        <v>466500000</v>
      </c>
      <c r="I8" s="28">
        <f t="shared" si="0"/>
        <v>448500000</v>
      </c>
      <c r="J8" s="28">
        <f t="shared" si="0"/>
        <v>1537000000</v>
      </c>
      <c r="K8" s="4"/>
    </row>
    <row r="9" spans="1:11" ht="67.5" customHeight="1" x14ac:dyDescent="0.25">
      <c r="A9" s="11"/>
      <c r="B9" s="7" t="s">
        <v>21</v>
      </c>
      <c r="C9" s="25">
        <v>416</v>
      </c>
      <c r="D9" s="26">
        <v>428</v>
      </c>
      <c r="E9" s="26">
        <v>12</v>
      </c>
      <c r="F9" s="27" t="s">
        <v>20</v>
      </c>
      <c r="G9" s="24">
        <v>622000000</v>
      </c>
      <c r="H9" s="24">
        <v>466500000</v>
      </c>
      <c r="I9" s="24">
        <v>448500000</v>
      </c>
      <c r="J9" s="24">
        <f>SUM(G9:I9)</f>
        <v>1537000000</v>
      </c>
      <c r="K9" s="8"/>
    </row>
  </sheetData>
  <mergeCells count="11">
    <mergeCell ref="K6:K7"/>
    <mergeCell ref="A3:K3"/>
    <mergeCell ref="A4:K4"/>
    <mergeCell ref="A6:A7"/>
    <mergeCell ref="B6:B7"/>
    <mergeCell ref="C6:C7"/>
    <mergeCell ref="D6:D7"/>
    <mergeCell ref="E6:E7"/>
    <mergeCell ref="F6:F7"/>
    <mergeCell ref="G6:I6"/>
    <mergeCell ref="J6:J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06DD-97A6-4ABC-921D-CDB64C5E4F7A}">
  <dimension ref="A1:K9"/>
  <sheetViews>
    <sheetView zoomScale="120" zoomScaleNormal="120" workbookViewId="0">
      <selection activeCell="G14" sqref="G14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4" t="s">
        <v>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customHeight="1" x14ac:dyDescent="0.25">
      <c r="A4" s="45" t="str">
        <f>TH!A4</f>
        <v>(Kèm theo Quyết định số  83 /QĐ-SCT ngày  31 / 03 /2026 của Sở Công Thương tỉnh An Giang)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1" t="s">
        <v>2</v>
      </c>
      <c r="B6" s="51" t="s">
        <v>0</v>
      </c>
      <c r="C6" s="51" t="s">
        <v>6</v>
      </c>
      <c r="D6" s="51" t="s">
        <v>8</v>
      </c>
      <c r="E6" s="51" t="s">
        <v>7</v>
      </c>
      <c r="F6" s="51" t="s">
        <v>4</v>
      </c>
      <c r="G6" s="46" t="s">
        <v>15</v>
      </c>
      <c r="H6" s="47"/>
      <c r="I6" s="48"/>
      <c r="J6" s="49" t="s">
        <v>16</v>
      </c>
      <c r="K6" s="51" t="s">
        <v>1</v>
      </c>
    </row>
    <row r="7" spans="1:11" ht="27" customHeight="1" x14ac:dyDescent="0.25">
      <c r="A7" s="52"/>
      <c r="B7" s="52"/>
      <c r="C7" s="52"/>
      <c r="D7" s="52"/>
      <c r="E7" s="52"/>
      <c r="F7" s="52"/>
      <c r="G7" s="17" t="s">
        <v>17</v>
      </c>
      <c r="H7" s="17" t="s">
        <v>18</v>
      </c>
      <c r="I7" s="17" t="s">
        <v>19</v>
      </c>
      <c r="J7" s="50"/>
      <c r="K7" s="52"/>
    </row>
    <row r="8" spans="1:11" ht="21" customHeight="1" x14ac:dyDescent="0.25">
      <c r="A8" s="11"/>
      <c r="B8" s="22" t="s">
        <v>13</v>
      </c>
      <c r="C8" s="29">
        <v>416</v>
      </c>
      <c r="D8" s="30">
        <f>D9</f>
        <v>428</v>
      </c>
      <c r="E8" s="30">
        <f t="shared" ref="E8:F8" si="0">E9</f>
        <v>12</v>
      </c>
      <c r="F8" s="30" t="str">
        <f t="shared" si="0"/>
        <v>6449</v>
      </c>
      <c r="G8" s="31">
        <f>G9</f>
        <v>672000000</v>
      </c>
      <c r="H8" s="31">
        <f t="shared" ref="H8:I8" si="1">H9</f>
        <v>504000000</v>
      </c>
      <c r="I8" s="31">
        <f t="shared" si="1"/>
        <v>468000000</v>
      </c>
      <c r="J8" s="32">
        <f t="shared" ref="J8:J9" si="2">SUM(G8:I8)</f>
        <v>1644000000</v>
      </c>
      <c r="K8" s="4"/>
    </row>
    <row r="9" spans="1:11" ht="67.5" customHeight="1" x14ac:dyDescent="0.25">
      <c r="A9" s="11"/>
      <c r="B9" s="7" t="s">
        <v>22</v>
      </c>
      <c r="C9" s="25">
        <v>416</v>
      </c>
      <c r="D9" s="26">
        <v>428</v>
      </c>
      <c r="E9" s="26">
        <v>12</v>
      </c>
      <c r="F9" s="27" t="s">
        <v>20</v>
      </c>
      <c r="G9" s="24">
        <v>672000000</v>
      </c>
      <c r="H9" s="24">
        <v>504000000</v>
      </c>
      <c r="I9" s="24">
        <v>468000000</v>
      </c>
      <c r="J9" s="24">
        <f t="shared" si="2"/>
        <v>1644000000</v>
      </c>
      <c r="K9" s="8"/>
    </row>
  </sheetData>
  <mergeCells count="11">
    <mergeCell ref="K6:K7"/>
    <mergeCell ref="A3:K3"/>
    <mergeCell ref="A4:K4"/>
    <mergeCell ref="A6:A7"/>
    <mergeCell ref="B6:B7"/>
    <mergeCell ref="C6:C7"/>
    <mergeCell ref="D6:D7"/>
    <mergeCell ref="E6:E7"/>
    <mergeCell ref="F6:F7"/>
    <mergeCell ref="G6:I6"/>
    <mergeCell ref="J6:J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8368-F9F0-43E3-A827-D00AA17EB200}">
  <dimension ref="A1:K9"/>
  <sheetViews>
    <sheetView zoomScale="120" zoomScaleNormal="120" workbookViewId="0">
      <selection activeCell="J11" sqref="J11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4" t="s">
        <v>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customHeight="1" x14ac:dyDescent="0.25">
      <c r="A4" s="45" t="str">
        <f>TH!A4</f>
        <v>(Kèm theo Quyết định số  83 /QĐ-SCT ngày  31 / 03 /2026 của Sở Công Thương tỉnh An Giang)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1" t="s">
        <v>2</v>
      </c>
      <c r="B6" s="51" t="s">
        <v>0</v>
      </c>
      <c r="C6" s="51" t="s">
        <v>6</v>
      </c>
      <c r="D6" s="51" t="s">
        <v>8</v>
      </c>
      <c r="E6" s="51" t="s">
        <v>7</v>
      </c>
      <c r="F6" s="51" t="s">
        <v>4</v>
      </c>
      <c r="G6" s="46" t="s">
        <v>15</v>
      </c>
      <c r="H6" s="47"/>
      <c r="I6" s="48"/>
      <c r="J6" s="49" t="s">
        <v>16</v>
      </c>
      <c r="K6" s="51" t="s">
        <v>1</v>
      </c>
    </row>
    <row r="7" spans="1:11" ht="27" customHeight="1" x14ac:dyDescent="0.25">
      <c r="A7" s="52"/>
      <c r="B7" s="52"/>
      <c r="C7" s="52"/>
      <c r="D7" s="52"/>
      <c r="E7" s="52"/>
      <c r="F7" s="52"/>
      <c r="G7" s="17" t="s">
        <v>17</v>
      </c>
      <c r="H7" s="17" t="s">
        <v>18</v>
      </c>
      <c r="I7" s="17" t="s">
        <v>19</v>
      </c>
      <c r="J7" s="50"/>
      <c r="K7" s="52"/>
    </row>
    <row r="8" spans="1:11" s="38" customFormat="1" ht="33.75" customHeight="1" x14ac:dyDescent="0.25">
      <c r="A8" s="11"/>
      <c r="B8" s="22" t="s">
        <v>14</v>
      </c>
      <c r="C8" s="33">
        <v>416</v>
      </c>
      <c r="D8" s="34">
        <f>D9</f>
        <v>428</v>
      </c>
      <c r="E8" s="34">
        <f t="shared" ref="E8:F8" si="0">E9</f>
        <v>12</v>
      </c>
      <c r="F8" s="34" t="str">
        <f t="shared" si="0"/>
        <v>6449</v>
      </c>
      <c r="G8" s="36">
        <f>G9</f>
        <v>96000000</v>
      </c>
      <c r="H8" s="36">
        <f t="shared" ref="H8:I8" si="1">H9</f>
        <v>72000000</v>
      </c>
      <c r="I8" s="36">
        <f t="shared" si="1"/>
        <v>72000000</v>
      </c>
      <c r="J8" s="37">
        <f t="shared" ref="J8:J9" si="2">SUM(G8:I8)</f>
        <v>240000000</v>
      </c>
      <c r="K8" s="4"/>
    </row>
    <row r="9" spans="1:11" ht="67.5" customHeight="1" x14ac:dyDescent="0.25">
      <c r="A9" s="11"/>
      <c r="B9" s="7" t="s">
        <v>23</v>
      </c>
      <c r="C9" s="25">
        <v>416</v>
      </c>
      <c r="D9" s="26">
        <v>428</v>
      </c>
      <c r="E9" s="26">
        <v>12</v>
      </c>
      <c r="F9" s="27" t="s">
        <v>20</v>
      </c>
      <c r="G9" s="23">
        <v>96000000</v>
      </c>
      <c r="H9" s="23">
        <v>72000000</v>
      </c>
      <c r="I9" s="23">
        <v>72000000</v>
      </c>
      <c r="J9" s="24">
        <f t="shared" si="2"/>
        <v>240000000</v>
      </c>
      <c r="K9" s="8"/>
    </row>
  </sheetData>
  <mergeCells count="11">
    <mergeCell ref="K6:K7"/>
    <mergeCell ref="A3:K3"/>
    <mergeCell ref="A4:K4"/>
    <mergeCell ref="A6:A7"/>
    <mergeCell ref="B6:B7"/>
    <mergeCell ref="C6:C7"/>
    <mergeCell ref="D6:D7"/>
    <mergeCell ref="E6:E7"/>
    <mergeCell ref="F6:F7"/>
    <mergeCell ref="G6:I6"/>
    <mergeCell ref="J6:J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TH</vt:lpstr>
      <vt:lpstr>VP</vt:lpstr>
      <vt:lpstr>QLTT</vt:lpstr>
      <vt:lpstr>TTKC</vt:lpstr>
      <vt:lpstr>QLTT!Print_Titles</vt:lpstr>
      <vt:lpstr>TTKC!Print_Titles</vt:lpstr>
      <vt:lpstr>TH!Print_Titles</vt:lpstr>
      <vt:lpstr>VP!Print_Titles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SCT</dc:creator>
  <cp:lastModifiedBy>HP</cp:lastModifiedBy>
  <cp:lastPrinted>2026-03-31T06:53:51Z</cp:lastPrinted>
  <dcterms:created xsi:type="dcterms:W3CDTF">2021-06-14T08:04:18Z</dcterms:created>
  <dcterms:modified xsi:type="dcterms:W3CDTF">2026-03-31T06:53:56Z</dcterms:modified>
</cp:coreProperties>
</file>