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mc:AlternateContent xmlns:mc="http://schemas.openxmlformats.org/markup-compatibility/2006">
    <mc:Choice Requires="x15">
      <x15ac:absPath xmlns:x15ac="http://schemas.microsoft.com/office/spreadsheetml/2010/11/ac" url="D:\Thơ\SCT\Dự toán\Năm 2025\QD giao kinh phí\"/>
    </mc:Choice>
  </mc:AlternateContent>
  <xr:revisionPtr revIDLastSave="0" documentId="13_ncr:1_{CAB990C1-0BC9-4F4C-8349-39293AFFD60B}" xr6:coauthVersionLast="45" xr6:coauthVersionMax="45" xr10:uidLastSave="{00000000-0000-0000-0000-000000000000}"/>
  <bookViews>
    <workbookView xWindow="-120" yWindow="-120" windowWidth="20730" windowHeight="11280" xr2:uid="{00000000-000D-0000-FFFF-FFFF00000000}"/>
  </bookViews>
  <sheets>
    <sheet name="2025-QLTT" sheetId="6" r:id="rId1"/>
  </sheets>
  <definedNames>
    <definedName name="_xlnm.Print_Titles" localSheetId="0">'2025-QLTT'!$6:$7</definedName>
  </definedNames>
  <calcPr calcId="191029"/>
</workbook>
</file>

<file path=xl/calcChain.xml><?xml version="1.0" encoding="utf-8"?>
<calcChain xmlns="http://schemas.openxmlformats.org/spreadsheetml/2006/main">
  <c r="D12" i="6" l="1"/>
  <c r="D14" i="6"/>
  <c r="D15" i="6"/>
  <c r="D16" i="6"/>
  <c r="D11" i="6"/>
  <c r="D10" i="6"/>
  <c r="E13" i="6"/>
  <c r="E8" i="6" s="1"/>
  <c r="F13" i="6"/>
  <c r="F8" i="6" s="1"/>
  <c r="G13" i="6"/>
  <c r="G8" i="6" s="1"/>
  <c r="H13" i="6"/>
  <c r="H8" i="6" s="1"/>
  <c r="I13" i="6"/>
  <c r="I8" i="6" s="1"/>
  <c r="J13" i="6"/>
  <c r="J8" i="6" s="1"/>
  <c r="K13" i="6"/>
  <c r="K8" i="6" s="1"/>
  <c r="L13" i="6"/>
  <c r="L8" i="6" s="1"/>
  <c r="M13" i="6"/>
  <c r="N13" i="6"/>
  <c r="N8" i="6" s="1"/>
  <c r="O13" i="6"/>
  <c r="O8" i="6" s="1"/>
  <c r="P13" i="6"/>
  <c r="P8" i="6" s="1"/>
  <c r="Q13" i="6"/>
  <c r="Q8" i="6" s="1"/>
  <c r="R13" i="6"/>
  <c r="S13" i="6"/>
  <c r="S8" i="6" s="1"/>
  <c r="M8" i="6"/>
  <c r="D13" i="6" l="1"/>
  <c r="R9" i="6" l="1"/>
  <c r="R8" i="6" s="1"/>
  <c r="D9" i="6" l="1"/>
  <c r="D8" i="6" s="1"/>
</calcChain>
</file>

<file path=xl/sharedStrings.xml><?xml version="1.0" encoding="utf-8"?>
<sst xmlns="http://schemas.openxmlformats.org/spreadsheetml/2006/main" count="23" uniqueCount="23">
  <si>
    <t>Phụ lục</t>
  </si>
  <si>
    <t>Mã chương 416</t>
  </si>
  <si>
    <t>Đơn vị (Nội dung)</t>
  </si>
  <si>
    <t>Mã 
NKT</t>
  </si>
  <si>
    <t>Tổng cộng</t>
  </si>
  <si>
    <t xml:space="preserve"> Mã NDKT </t>
  </si>
  <si>
    <t>Kinh phí giao tự chủ (nguồn 13)</t>
  </si>
  <si>
    <t>Kinh phí không thực hiện chế độ tự chủ (12)</t>
  </si>
  <si>
    <t>STT</t>
  </si>
  <si>
    <t>Dự toán kinh phí chi ngân sách Nhà nước năm 2025</t>
  </si>
  <si>
    <t>Kinh phí thực hiện chế độ tiền thưởng theo NĐ số 73/2024/NĐ-CP ngày 30/6/2024 ( nguồn 18)</t>
  </si>
  <si>
    <t>Đvt: Triệu đồng</t>
  </si>
  <si>
    <t>Kinh phí thực hiện cải cách tiền lương giao tự chủ (chênh lệch mức lương cơ sở 1,49 triệu đồng - 2,34 triệu đồng)  (nguồn 14)</t>
  </si>
  <si>
    <t>Kinh phí bảo trì, sửa chữa cơ sở vật chất (sửa chữa trụ sở Đội QLTT số 2 (Hòn Đất) và Đội QLTT số 5 (An Minh)</t>
  </si>
  <si>
    <t>Kinh phí xử phạt vi phạm hành chính (bao gồm chi mua sắm, thuê trang thiết bị phục vụ cho công tác thi hành pháp luật xử lý vi phạm hành chính, thuê dịch vụ cho công việc hỗ trợ, phục vụ công tác xử phạt vi phạm hành chính, chống buôn lậu, gian lận thương mại, hàng giả); Kinh phí hỗ trợ chống buôn lậu GLTM (theo Quyết định số 20/2016/QĐ-TTg;  Thông tư số 16/2017/TT-BTC)</t>
  </si>
  <si>
    <t>4.1</t>
  </si>
  <si>
    <t>4.2</t>
  </si>
  <si>
    <t>4.3</t>
  </si>
  <si>
    <t>Tổng chi (Chi quản lý hành chính)</t>
  </si>
  <si>
    <r>
      <t>Kinh phí thực hiện chế độ tự chủ</t>
    </r>
    <r>
      <rPr>
        <b/>
        <i/>
        <sz val="8"/>
        <rFont val="Times New Roman"/>
        <family val="1"/>
      </rPr>
      <t xml:space="preserve"> (</t>
    </r>
    <r>
      <rPr>
        <i/>
        <sz val="8"/>
        <rFont val="Times New Roman"/>
        <family val="1"/>
      </rPr>
      <t>196 biên chế và Hợp đồng thực hiện theo Nghị định số 111/2022/NĐ-CP</t>
    </r>
    <r>
      <rPr>
        <b/>
        <i/>
        <sz val="8"/>
        <rFont val="Times New Roman"/>
        <family val="1"/>
      </rPr>
      <t>)</t>
    </r>
  </si>
  <si>
    <t>Kinh phí bảo trì, sửa chữa cơ sở vật chất  (sửa xe ô tô phục vụ công tác)</t>
  </si>
  <si>
    <t>Đơn vị: Chi cục Quản lý thị trường tỉnh An Giang</t>
  </si>
  <si>
    <t>(Kèm theo Quyết định số  136  /QĐ-SCT  ngày  12  tháng  9 năm 2025 của Sở Công Thương tỉnh An Giang)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</si>
</sst>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_(* #,##0.00_);_(* \(#,##0.00\);_(* &quot;-&quot;??_);_(@_)"/>
    <numFmt numFmtId="165" formatCode="_(* #,##0_);_(* \(#,##0\);_(* &quot;-&quot;??_);_(@_)"/>
  </numFmts>
  <fonts count="17">
    <font>
      <sz val="11"/>
      <color theme="1"/>
      <name val="Calibri"/>
      <charset val="134"/>
      <scheme val="minor"/>
    </font>
    <font>
      <sz val="10"/>
      <name val="Arial"/>
      <family val="2"/>
    </font>
    <font>
      <b/>
      <sz val="14"/>
      <name val="Times New Roman"/>
      <family val="1"/>
    </font>
    <font>
      <i/>
      <sz val="12"/>
      <color rgb="FFFF0000"/>
      <name val="Times New Roman"/>
      <family val="1"/>
    </font>
    <font>
      <sz val="8"/>
      <name val="Times New Roman"/>
      <family val="1"/>
    </font>
    <font>
      <b/>
      <sz val="8"/>
      <name val="Times New Roman"/>
      <family val="1"/>
    </font>
    <font>
      <sz val="11"/>
      <color theme="1"/>
      <name val="Calibri"/>
      <family val="2"/>
      <scheme val="minor"/>
    </font>
    <font>
      <sz val="14"/>
      <name val="Times New Roman"/>
      <family val="1"/>
    </font>
    <font>
      <sz val="10"/>
      <name val="Times New Roman"/>
      <family val="1"/>
    </font>
    <font>
      <sz val="8"/>
      <name val="Calibri"/>
      <family val="2"/>
      <scheme val="minor"/>
    </font>
    <font>
      <sz val="8"/>
      <color rgb="FFC00000"/>
      <name val="Times New Roman"/>
      <family val="1"/>
    </font>
    <font>
      <sz val="10"/>
      <name val=".VnTime"/>
      <family val="2"/>
    </font>
    <font>
      <i/>
      <sz val="8"/>
      <name val="Times New Roman"/>
      <family val="1"/>
    </font>
    <font>
      <i/>
      <sz val="8"/>
      <color indexed="8"/>
      <name val="Times New Roman"/>
      <family val="1"/>
    </font>
    <font>
      <i/>
      <sz val="8"/>
      <color rgb="FFC00000"/>
      <name val="Times New Roman"/>
      <family val="1"/>
    </font>
    <font>
      <b/>
      <i/>
      <sz val="8"/>
      <name val="Times New Roman"/>
      <family val="1"/>
    </font>
    <font>
      <i/>
      <sz val="12"/>
      <name val="Times New Roman"/>
      <family val="1"/>
    </font>
  </fonts>
  <fills count="3">
    <fill>
      <patternFill patternType="none"/>
    </fill>
    <fill>
      <patternFill patternType="gray125"/>
    </fill>
    <fill>
      <patternFill patternType="solid">
        <fgColor theme="0"/>
        <bgColor indexed="64"/>
      </patternFill>
    </fill>
  </fills>
  <borders count="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s>
  <cellStyleXfs count="6">
    <xf numFmtId="0" fontId="0" fillId="0" borderId="0"/>
    <xf numFmtId="0" fontId="1" fillId="0" borderId="0"/>
    <xf numFmtId="164" fontId="1" fillId="0" borderId="0" applyFont="0" applyFill="0" applyBorder="0" applyAlignment="0" applyProtection="0"/>
    <xf numFmtId="164" fontId="6" fillId="0" borderId="0" applyFont="0" applyFill="0" applyBorder="0" applyAlignment="0" applyProtection="0"/>
    <xf numFmtId="0" fontId="1" fillId="0" borderId="0"/>
    <xf numFmtId="0" fontId="11" fillId="0" borderId="0"/>
  </cellStyleXfs>
  <cellXfs count="29">
    <xf numFmtId="0" fontId="0" fillId="0" borderId="0" xfId="0"/>
    <xf numFmtId="0" fontId="1" fillId="0" borderId="0" xfId="1"/>
    <xf numFmtId="0" fontId="1" fillId="0" borderId="0" xfId="1" applyAlignment="1">
      <alignment horizontal="center"/>
    </xf>
    <xf numFmtId="0" fontId="7" fillId="2" borderId="0" xfId="1" applyFont="1" applyFill="1"/>
    <xf numFmtId="165" fontId="7" fillId="2" borderId="0" xfId="1" applyNumberFormat="1" applyFont="1" applyFill="1"/>
    <xf numFmtId="0" fontId="8" fillId="2" borderId="0" xfId="1" applyFont="1" applyFill="1"/>
    <xf numFmtId="0" fontId="4" fillId="2" borderId="0" xfId="1" applyFont="1" applyFill="1"/>
    <xf numFmtId="0" fontId="5" fillId="2" borderId="2" xfId="1" applyFont="1" applyFill="1" applyBorder="1" applyAlignment="1">
      <alignment horizontal="center" vertical="center"/>
    </xf>
    <xf numFmtId="0" fontId="4" fillId="2" borderId="2" xfId="1" quotePrefix="1" applyFont="1" applyFill="1" applyBorder="1" applyAlignment="1">
      <alignment horizontal="center" vertical="center"/>
    </xf>
    <xf numFmtId="165" fontId="5" fillId="2" borderId="2" xfId="1" applyNumberFormat="1" applyFont="1" applyFill="1" applyBorder="1" applyAlignment="1">
      <alignment horizontal="center" vertical="center"/>
    </xf>
    <xf numFmtId="0" fontId="4" fillId="2" borderId="2" xfId="1" applyFont="1" applyFill="1" applyBorder="1" applyAlignment="1">
      <alignment horizontal="left" vertical="center" wrapText="1"/>
    </xf>
    <xf numFmtId="165" fontId="12" fillId="0" borderId="2" xfId="2" applyNumberFormat="1" applyFont="1" applyBorder="1" applyAlignment="1">
      <alignment horizontal="center" vertical="center"/>
    </xf>
    <xf numFmtId="0" fontId="13" fillId="0" borderId="2" xfId="5" applyFont="1" applyBorder="1" applyAlignment="1">
      <alignment horizontal="left" vertical="center" wrapText="1"/>
    </xf>
    <xf numFmtId="0" fontId="4" fillId="2" borderId="2" xfId="1" applyFont="1" applyFill="1" applyBorder="1" applyAlignment="1">
      <alignment horizontal="center" vertical="center" wrapText="1"/>
    </xf>
    <xf numFmtId="165" fontId="4" fillId="2" borderId="2" xfId="3" applyNumberFormat="1" applyFont="1" applyFill="1" applyBorder="1" applyAlignment="1">
      <alignment horizontal="center" vertical="center" wrapText="1"/>
    </xf>
    <xf numFmtId="165" fontId="12" fillId="2" borderId="2" xfId="3" applyNumberFormat="1" applyFont="1" applyFill="1" applyBorder="1" applyAlignment="1">
      <alignment horizontal="center" vertical="center" wrapText="1"/>
    </xf>
    <xf numFmtId="165" fontId="4" fillId="2" borderId="2" xfId="3" applyNumberFormat="1" applyFont="1" applyFill="1" applyBorder="1" applyAlignment="1">
      <alignment horizontal="center" vertical="center"/>
    </xf>
    <xf numFmtId="165" fontId="10" fillId="2" borderId="2" xfId="3" applyNumberFormat="1" applyFont="1" applyFill="1" applyBorder="1" applyAlignment="1">
      <alignment horizontal="center" vertical="center" wrapText="1"/>
    </xf>
    <xf numFmtId="165" fontId="12" fillId="2" borderId="2" xfId="3" applyNumberFormat="1" applyFont="1" applyFill="1" applyBorder="1" applyAlignment="1">
      <alignment horizontal="center" vertical="center"/>
    </xf>
    <xf numFmtId="165" fontId="14" fillId="2" borderId="2" xfId="3" applyNumberFormat="1" applyFont="1" applyFill="1" applyBorder="1" applyAlignment="1">
      <alignment horizontal="center" vertical="center"/>
    </xf>
    <xf numFmtId="0" fontId="12" fillId="2" borderId="2" xfId="1" applyFont="1" applyFill="1" applyBorder="1" applyAlignment="1">
      <alignment horizontal="left" vertical="center" wrapText="1"/>
    </xf>
    <xf numFmtId="0" fontId="5" fillId="2" borderId="2" xfId="1" applyFont="1" applyFill="1" applyBorder="1" applyAlignment="1">
      <alignment horizontal="left" vertical="center"/>
    </xf>
    <xf numFmtId="0" fontId="4" fillId="2" borderId="0" xfId="1" applyFont="1" applyFill="1" applyBorder="1" applyAlignment="1">
      <alignment horizontal="left" wrapText="1"/>
    </xf>
    <xf numFmtId="0" fontId="5" fillId="2" borderId="2" xfId="1" applyFont="1" applyFill="1" applyBorder="1" applyAlignment="1">
      <alignment horizontal="center" vertical="center" wrapText="1"/>
    </xf>
    <xf numFmtId="0" fontId="5" fillId="2" borderId="2" xfId="1" applyFont="1" applyFill="1" applyBorder="1" applyAlignment="1">
      <alignment horizontal="center" vertical="center"/>
    </xf>
    <xf numFmtId="0" fontId="2" fillId="0" borderId="0" xfId="1" applyFont="1" applyAlignment="1">
      <alignment horizontal="center"/>
    </xf>
    <xf numFmtId="0" fontId="3" fillId="0" borderId="0" xfId="1" applyFont="1" applyAlignment="1">
      <alignment horizontal="center"/>
    </xf>
    <xf numFmtId="0" fontId="5" fillId="2" borderId="1" xfId="1" applyFont="1" applyFill="1" applyBorder="1" applyAlignment="1">
      <alignment horizontal="center"/>
    </xf>
    <xf numFmtId="0" fontId="16" fillId="2" borderId="1" xfId="1" applyFont="1" applyFill="1" applyBorder="1" applyAlignment="1">
      <alignment horizontal="right"/>
    </xf>
  </cellXfs>
  <cellStyles count="6">
    <cellStyle name="Comma" xfId="3" builtinId="3"/>
    <cellStyle name="Comma 3" xfId="2" xr:uid="{00000000-0005-0000-0000-000000000000}"/>
    <cellStyle name="Normal" xfId="0" builtinId="0"/>
    <cellStyle name="Normal 11 2" xfId="4" xr:uid="{DFFB5434-96F8-4CE1-BF57-F0B0153CB770}"/>
    <cellStyle name="Normal 2" xfId="5" xr:uid="{E5174D9F-A87B-4023-8817-6A6CBE1BDEFC}"/>
    <cellStyle name="Normal 4" xfId="1" xr:uid="{00000000-0005-0000-0000-000002000000}"/>
  </cellStyles>
  <dxfs count="17">
    <dxf>
      <fill>
        <patternFill patternType="solid">
          <fgColor theme="4" tint="0.79995117038483843"/>
          <bgColor theme="4" tint="0.79995117038483843"/>
        </patternFill>
      </fill>
      <border>
        <bottom style="thin">
          <color theme="4" tint="0.39994506668294322"/>
        </bottom>
      </border>
    </dxf>
    <dxf>
      <font>
        <b/>
      </font>
      <fill>
        <patternFill patternType="solid">
          <fgColor theme="4" tint="0.79995117038483843"/>
          <bgColor theme="4" tint="0.79995117038483843"/>
        </patternFill>
      </fill>
      <border>
        <bottom style="thin">
          <color theme="4" tint="0.39994506668294322"/>
        </bottom>
      </border>
    </dxf>
    <dxf>
      <font>
        <color theme="1"/>
      </font>
    </dxf>
    <dxf>
      <font>
        <color theme="1"/>
      </font>
      <border>
        <bottom style="thin">
          <color theme="4" tint="0.39994506668294322"/>
        </bottom>
      </border>
    </dxf>
    <dxf>
      <font>
        <b/>
        <color theme="1"/>
      </font>
    </dxf>
    <dxf>
      <font>
        <b/>
        <color theme="1"/>
      </font>
      <border>
        <top style="thin">
          <color theme="4"/>
        </top>
        <bottom style="thin">
          <color theme="4"/>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fill>
        <patternFill patternType="solid">
          <fgColor theme="4" tint="0.79995117038483843"/>
          <bgColor theme="4" tint="0.79995117038483843"/>
        </patternFill>
      </fill>
      <border>
        <top style="thin">
          <color theme="4" tint="0.39994506668294322"/>
        </top>
        <bottom style="thin">
          <color theme="4" tint="0.39994506668294322"/>
        </bottom>
      </border>
    </dxf>
    <dxf>
      <font>
        <b/>
        <color theme="1"/>
      </font>
      <fill>
        <patternFill patternType="solid">
          <fgColor theme="4" tint="0.79995117038483843"/>
          <bgColor theme="4" tint="0.79995117038483843"/>
        </patternFill>
      </fill>
      <border>
        <bottom style="thin">
          <color theme="4" tint="0.39994506668294322"/>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dxf>
    <dxf>
      <font>
        <b/>
        <color theme="1"/>
      </font>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4506668294322"/>
        </horizontal>
      </border>
    </dxf>
  </dxfs>
  <tableStyles count="2" defaultTableStyle="TableStylePreset3_Accent1" defaultPivotStyle="PivotStylePreset2_Accent1">
    <tableStyle name="TableStylePreset3_Accent1" pivot="0" count="7" xr9:uid="{00000000-0011-0000-FFFF-FFFF00000000}">
      <tableStyleElement type="wholeTable" dxfId="16"/>
      <tableStyleElement type="headerRow" dxfId="15"/>
      <tableStyleElement type="totalRow" dxfId="14"/>
      <tableStyleElement type="firstColumn" dxfId="13"/>
      <tableStyleElement type="lastColumn" dxfId="12"/>
      <tableStyleElement type="firstRowStripe" dxfId="11"/>
      <tableStyleElement type="firstColumnStripe" dxfId="10"/>
    </tableStyle>
    <tableStyle name="PivotStylePreset2_Accent1" table="0" count="10" xr9:uid="{00000000-0011-0000-FFFF-FFFF01000000}">
      <tableStyleElement type="headerRow" dxfId="9"/>
      <tableStyleElement type="totalRow" dxfId="8"/>
      <tableStyleElement type="firstRowStripe" dxfId="7"/>
      <tableStyleElement type="firstColumnStripe" dxfId="6"/>
      <tableStyleElement type="firstSubtotalRow" dxfId="5"/>
      <tableStyleElement type="secondSubtotalRow" dxfId="4"/>
      <tableStyleElement type="firstRowSubheading" dxfId="3"/>
      <tableStyleElement type="secondRowSubheading" dxfId="2"/>
      <tableStyleElement type="pageFieldLabels" dxfId="1"/>
      <tableStyleElement type="pageFieldValues"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C9EEFB-15FA-4B4C-BE72-A9AFF68CC0AD}">
  <sheetPr>
    <tabColor rgb="FFFFC000"/>
  </sheetPr>
  <dimension ref="A1:S16"/>
  <sheetViews>
    <sheetView tabSelected="1" zoomScale="145" zoomScaleNormal="145" workbookViewId="0">
      <pane xSplit="4" ySplit="7" topLeftCell="E8" activePane="bottomRight" state="frozen"/>
      <selection pane="topRight" activeCell="E1" sqref="E1"/>
      <selection pane="bottomLeft" activeCell="A9" sqref="A9"/>
      <selection pane="bottomRight" activeCell="A5" sqref="A5:B5"/>
    </sheetView>
  </sheetViews>
  <sheetFormatPr defaultColWidth="9" defaultRowHeight="12.75"/>
  <cols>
    <col min="1" max="1" width="3.85546875" style="2" customWidth="1"/>
    <col min="2" max="2" width="29.85546875" style="1" customWidth="1"/>
    <col min="3" max="3" width="4.28515625" style="1" customWidth="1"/>
    <col min="4" max="4" width="8.28515625" style="1" customWidth="1"/>
    <col min="5" max="19" width="7.28515625" style="1" customWidth="1"/>
    <col min="20" max="16384" width="9" style="1"/>
  </cols>
  <sheetData>
    <row r="1" spans="1:19" ht="21" customHeight="1">
      <c r="A1" s="25" t="s">
        <v>0</v>
      </c>
      <c r="B1" s="25"/>
      <c r="C1" s="25"/>
      <c r="D1" s="25"/>
      <c r="E1" s="25"/>
      <c r="F1" s="25"/>
      <c r="G1" s="25"/>
      <c r="H1" s="25"/>
      <c r="I1" s="25"/>
      <c r="J1" s="25"/>
      <c r="K1" s="25"/>
      <c r="L1" s="25"/>
      <c r="M1" s="25"/>
      <c r="N1" s="25"/>
      <c r="O1" s="25"/>
      <c r="P1" s="25"/>
      <c r="Q1" s="25"/>
      <c r="R1" s="25"/>
    </row>
    <row r="2" spans="1:19" ht="21" customHeight="1">
      <c r="A2" s="25" t="s">
        <v>9</v>
      </c>
      <c r="B2" s="25"/>
      <c r="C2" s="25"/>
      <c r="D2" s="25"/>
      <c r="E2" s="25"/>
      <c r="F2" s="25"/>
      <c r="G2" s="25"/>
      <c r="H2" s="25"/>
      <c r="I2" s="25"/>
      <c r="J2" s="25"/>
      <c r="K2" s="25"/>
      <c r="L2" s="25"/>
      <c r="M2" s="25"/>
      <c r="N2" s="25"/>
      <c r="O2" s="25"/>
      <c r="P2" s="25"/>
      <c r="Q2" s="25"/>
      <c r="R2" s="25"/>
    </row>
    <row r="3" spans="1:19" ht="18.75" customHeight="1">
      <c r="A3" s="25" t="s">
        <v>21</v>
      </c>
      <c r="B3" s="25"/>
      <c r="C3" s="25"/>
      <c r="D3" s="25"/>
      <c r="E3" s="25"/>
      <c r="F3" s="25"/>
      <c r="G3" s="25"/>
      <c r="H3" s="25"/>
      <c r="I3" s="25"/>
      <c r="J3" s="25"/>
      <c r="K3" s="25"/>
      <c r="L3" s="25"/>
      <c r="M3" s="25"/>
      <c r="N3" s="25"/>
      <c r="O3" s="25"/>
      <c r="P3" s="25"/>
      <c r="Q3" s="25"/>
      <c r="R3" s="25"/>
    </row>
    <row r="4" spans="1:19" ht="18" customHeight="1">
      <c r="A4" s="26" t="s">
        <v>22</v>
      </c>
      <c r="B4" s="26"/>
      <c r="C4" s="26"/>
      <c r="D4" s="26"/>
      <c r="E4" s="26"/>
      <c r="F4" s="26"/>
      <c r="G4" s="26"/>
      <c r="H4" s="26"/>
      <c r="I4" s="26"/>
      <c r="J4" s="26"/>
      <c r="K4" s="26"/>
      <c r="L4" s="26"/>
      <c r="M4" s="26"/>
      <c r="N4" s="26"/>
      <c r="O4" s="26"/>
      <c r="P4" s="26"/>
      <c r="Q4" s="26"/>
      <c r="R4" s="26"/>
    </row>
    <row r="5" spans="1:19" s="5" customFormat="1" ht="21" customHeight="1">
      <c r="A5" s="27" t="s">
        <v>1</v>
      </c>
      <c r="B5" s="27"/>
      <c r="C5" s="3"/>
      <c r="D5" s="4"/>
      <c r="E5" s="4"/>
      <c r="F5" s="3"/>
      <c r="G5" s="3"/>
      <c r="H5" s="3"/>
      <c r="I5" s="3"/>
      <c r="J5" s="3"/>
      <c r="K5" s="3"/>
      <c r="Q5" s="28" t="s">
        <v>11</v>
      </c>
      <c r="R5" s="28"/>
      <c r="S5" s="28"/>
    </row>
    <row r="6" spans="1:19" s="6" customFormat="1" ht="18" customHeight="1">
      <c r="A6" s="23" t="s">
        <v>8</v>
      </c>
      <c r="B6" s="24" t="s">
        <v>2</v>
      </c>
      <c r="C6" s="23" t="s">
        <v>3</v>
      </c>
      <c r="D6" s="24" t="s">
        <v>4</v>
      </c>
      <c r="E6" s="24" t="s">
        <v>5</v>
      </c>
      <c r="F6" s="24"/>
      <c r="G6" s="24"/>
      <c r="H6" s="24"/>
      <c r="I6" s="24"/>
      <c r="J6" s="24"/>
      <c r="K6" s="24"/>
      <c r="L6" s="24"/>
      <c r="M6" s="24"/>
      <c r="N6" s="24"/>
      <c r="O6" s="24"/>
      <c r="P6" s="24"/>
      <c r="Q6" s="24"/>
      <c r="R6" s="24"/>
      <c r="S6" s="24"/>
    </row>
    <row r="7" spans="1:19" s="6" customFormat="1" ht="15.75" customHeight="1">
      <c r="A7" s="24"/>
      <c r="B7" s="24"/>
      <c r="C7" s="24"/>
      <c r="D7" s="24"/>
      <c r="E7" s="7">
        <v>6000</v>
      </c>
      <c r="F7" s="7">
        <v>6100</v>
      </c>
      <c r="G7" s="7">
        <v>6200</v>
      </c>
      <c r="H7" s="7">
        <v>6300</v>
      </c>
      <c r="I7" s="7">
        <v>6400</v>
      </c>
      <c r="J7" s="7">
        <v>6500</v>
      </c>
      <c r="K7" s="7">
        <v>6550</v>
      </c>
      <c r="L7" s="7">
        <v>6600</v>
      </c>
      <c r="M7" s="7">
        <v>6650</v>
      </c>
      <c r="N7" s="7">
        <v>6700</v>
      </c>
      <c r="O7" s="7">
        <v>6750</v>
      </c>
      <c r="P7" s="7">
        <v>6900</v>
      </c>
      <c r="Q7" s="7">
        <v>7000</v>
      </c>
      <c r="R7" s="7">
        <v>7750</v>
      </c>
      <c r="S7" s="7">
        <v>8050</v>
      </c>
    </row>
    <row r="8" spans="1:19" s="6" customFormat="1" ht="23.25" customHeight="1">
      <c r="A8" s="7"/>
      <c r="B8" s="21" t="s">
        <v>18</v>
      </c>
      <c r="C8" s="7">
        <v>341</v>
      </c>
      <c r="D8" s="9">
        <f>D9+D11+D12+D13</f>
        <v>54895</v>
      </c>
      <c r="E8" s="9">
        <f t="shared" ref="E8:S8" si="0">E9+E11+E12+E13</f>
        <v>7331</v>
      </c>
      <c r="F8" s="9">
        <f>F9+F11+F12+F13</f>
        <v>4752</v>
      </c>
      <c r="G8" s="9">
        <f t="shared" si="0"/>
        <v>2171</v>
      </c>
      <c r="H8" s="9">
        <f t="shared" si="0"/>
        <v>2134</v>
      </c>
      <c r="I8" s="9">
        <f t="shared" si="0"/>
        <v>0</v>
      </c>
      <c r="J8" s="9">
        <f t="shared" si="0"/>
        <v>50</v>
      </c>
      <c r="K8" s="9">
        <f t="shared" si="0"/>
        <v>250</v>
      </c>
      <c r="L8" s="9">
        <f t="shared" si="0"/>
        <v>0</v>
      </c>
      <c r="M8" s="9">
        <f t="shared" si="0"/>
        <v>0</v>
      </c>
      <c r="N8" s="9">
        <f t="shared" si="0"/>
        <v>1400</v>
      </c>
      <c r="O8" s="9">
        <f t="shared" si="0"/>
        <v>90</v>
      </c>
      <c r="P8" s="9">
        <f t="shared" si="0"/>
        <v>838</v>
      </c>
      <c r="Q8" s="9">
        <f t="shared" si="0"/>
        <v>460</v>
      </c>
      <c r="R8" s="9">
        <f t="shared" si="0"/>
        <v>35419</v>
      </c>
      <c r="S8" s="9">
        <f t="shared" si="0"/>
        <v>0</v>
      </c>
    </row>
    <row r="9" spans="1:19" s="22" customFormat="1" ht="24" customHeight="1">
      <c r="A9" s="13">
        <v>1</v>
      </c>
      <c r="B9" s="10" t="s">
        <v>6</v>
      </c>
      <c r="C9" s="13"/>
      <c r="D9" s="14">
        <f>D10</f>
        <v>35419</v>
      </c>
      <c r="E9" s="14"/>
      <c r="F9" s="14"/>
      <c r="G9" s="14"/>
      <c r="H9" s="14"/>
      <c r="I9" s="14"/>
      <c r="J9" s="14"/>
      <c r="K9" s="14"/>
      <c r="L9" s="14"/>
      <c r="M9" s="14"/>
      <c r="N9" s="14"/>
      <c r="O9" s="14"/>
      <c r="P9" s="14"/>
      <c r="Q9" s="14"/>
      <c r="R9" s="14">
        <f>R10</f>
        <v>35419</v>
      </c>
      <c r="S9" s="14"/>
    </row>
    <row r="10" spans="1:19" s="22" customFormat="1" ht="36" customHeight="1">
      <c r="A10" s="13"/>
      <c r="B10" s="20" t="s">
        <v>19</v>
      </c>
      <c r="C10" s="13"/>
      <c r="D10" s="15">
        <f>SUM(E10:R10)</f>
        <v>35419</v>
      </c>
      <c r="E10" s="15"/>
      <c r="F10" s="15"/>
      <c r="G10" s="15"/>
      <c r="H10" s="15"/>
      <c r="I10" s="15"/>
      <c r="J10" s="15"/>
      <c r="K10" s="15"/>
      <c r="L10" s="15"/>
      <c r="M10" s="15"/>
      <c r="N10" s="15"/>
      <c r="O10" s="15"/>
      <c r="P10" s="15"/>
      <c r="Q10" s="15"/>
      <c r="R10" s="15">
        <v>35419</v>
      </c>
      <c r="S10" s="15"/>
    </row>
    <row r="11" spans="1:19" s="22" customFormat="1" ht="39.75" customHeight="1">
      <c r="A11" s="13">
        <v>2</v>
      </c>
      <c r="B11" s="10" t="s">
        <v>12</v>
      </c>
      <c r="C11" s="13"/>
      <c r="D11" s="14">
        <f>SUM(E11:R11)</f>
        <v>13767</v>
      </c>
      <c r="E11" s="16">
        <v>7331</v>
      </c>
      <c r="F11" s="16">
        <v>4302</v>
      </c>
      <c r="G11" s="14"/>
      <c r="H11" s="16">
        <v>2134</v>
      </c>
      <c r="I11" s="14"/>
      <c r="J11" s="14"/>
      <c r="K11" s="14"/>
      <c r="L11" s="14"/>
      <c r="M11" s="14"/>
      <c r="N11" s="14"/>
      <c r="O11" s="14"/>
      <c r="P11" s="14"/>
      <c r="Q11" s="14"/>
      <c r="R11" s="14"/>
      <c r="S11" s="17"/>
    </row>
    <row r="12" spans="1:19" s="22" customFormat="1" ht="27.75" customHeight="1">
      <c r="A12" s="13">
        <v>3</v>
      </c>
      <c r="B12" s="10" t="s">
        <v>10</v>
      </c>
      <c r="C12" s="13"/>
      <c r="D12" s="14">
        <f t="shared" ref="D12:D16" si="1">SUM(E12:R12)</f>
        <v>2171</v>
      </c>
      <c r="E12" s="14"/>
      <c r="F12" s="14"/>
      <c r="G12" s="14">
        <v>2171</v>
      </c>
      <c r="H12" s="14"/>
      <c r="I12" s="14"/>
      <c r="J12" s="14"/>
      <c r="K12" s="14"/>
      <c r="L12" s="14"/>
      <c r="M12" s="14"/>
      <c r="N12" s="14"/>
      <c r="O12" s="14"/>
      <c r="P12" s="14"/>
      <c r="Q12" s="14"/>
      <c r="R12" s="14"/>
      <c r="S12" s="14"/>
    </row>
    <row r="13" spans="1:19" s="22" customFormat="1" ht="19.5" customHeight="1">
      <c r="A13" s="13">
        <v>4</v>
      </c>
      <c r="B13" s="10" t="s">
        <v>7</v>
      </c>
      <c r="C13" s="13"/>
      <c r="D13" s="14">
        <f t="shared" si="1"/>
        <v>3538</v>
      </c>
      <c r="E13" s="14">
        <f t="shared" ref="E13:S13" si="2">SUM(E14:E16)</f>
        <v>0</v>
      </c>
      <c r="F13" s="14">
        <f t="shared" si="2"/>
        <v>450</v>
      </c>
      <c r="G13" s="14">
        <f t="shared" si="2"/>
        <v>0</v>
      </c>
      <c r="H13" s="14">
        <f t="shared" si="2"/>
        <v>0</v>
      </c>
      <c r="I13" s="14">
        <f t="shared" si="2"/>
        <v>0</v>
      </c>
      <c r="J13" s="14">
        <f t="shared" si="2"/>
        <v>50</v>
      </c>
      <c r="K13" s="14">
        <f t="shared" si="2"/>
        <v>250</v>
      </c>
      <c r="L13" s="14">
        <f t="shared" si="2"/>
        <v>0</v>
      </c>
      <c r="M13" s="14">
        <f t="shared" si="2"/>
        <v>0</v>
      </c>
      <c r="N13" s="14">
        <f t="shared" si="2"/>
        <v>1400</v>
      </c>
      <c r="O13" s="14">
        <f t="shared" si="2"/>
        <v>90</v>
      </c>
      <c r="P13" s="14">
        <f t="shared" si="2"/>
        <v>838</v>
      </c>
      <c r="Q13" s="14">
        <f t="shared" si="2"/>
        <v>460</v>
      </c>
      <c r="R13" s="14">
        <f t="shared" si="2"/>
        <v>0</v>
      </c>
      <c r="S13" s="14">
        <f t="shared" si="2"/>
        <v>0</v>
      </c>
    </row>
    <row r="14" spans="1:19" s="6" customFormat="1" ht="30" customHeight="1">
      <c r="A14" s="8" t="s">
        <v>15</v>
      </c>
      <c r="B14" s="12" t="s">
        <v>20</v>
      </c>
      <c r="C14" s="11"/>
      <c r="D14" s="14">
        <f t="shared" si="1"/>
        <v>96</v>
      </c>
      <c r="E14" s="18"/>
      <c r="F14" s="18"/>
      <c r="G14" s="18"/>
      <c r="H14" s="18"/>
      <c r="I14" s="18"/>
      <c r="J14" s="18"/>
      <c r="K14" s="18"/>
      <c r="L14" s="18"/>
      <c r="M14" s="18"/>
      <c r="N14" s="18"/>
      <c r="O14" s="18"/>
      <c r="P14" s="19">
        <v>96</v>
      </c>
      <c r="Q14" s="18"/>
      <c r="R14" s="18"/>
      <c r="S14" s="19"/>
    </row>
    <row r="15" spans="1:19" s="6" customFormat="1" ht="42" customHeight="1">
      <c r="A15" s="8" t="s">
        <v>16</v>
      </c>
      <c r="B15" s="12" t="s">
        <v>13</v>
      </c>
      <c r="C15" s="11"/>
      <c r="D15" s="14">
        <f t="shared" si="1"/>
        <v>642</v>
      </c>
      <c r="E15" s="18"/>
      <c r="F15" s="18"/>
      <c r="G15" s="18"/>
      <c r="H15" s="18"/>
      <c r="I15" s="18"/>
      <c r="J15" s="18"/>
      <c r="K15" s="18"/>
      <c r="L15" s="18"/>
      <c r="M15" s="18"/>
      <c r="N15" s="18"/>
      <c r="O15" s="18"/>
      <c r="P15" s="19">
        <v>642</v>
      </c>
      <c r="Q15" s="18"/>
      <c r="R15" s="18"/>
      <c r="S15" s="19"/>
    </row>
    <row r="16" spans="1:19" s="6" customFormat="1" ht="111.75" customHeight="1">
      <c r="A16" s="8" t="s">
        <v>17</v>
      </c>
      <c r="B16" s="12" t="s">
        <v>14</v>
      </c>
      <c r="C16" s="11"/>
      <c r="D16" s="14">
        <f t="shared" si="1"/>
        <v>2800</v>
      </c>
      <c r="E16" s="18"/>
      <c r="F16" s="18">
        <v>450</v>
      </c>
      <c r="G16" s="18"/>
      <c r="H16" s="18"/>
      <c r="I16" s="18"/>
      <c r="J16" s="18">
        <v>50</v>
      </c>
      <c r="K16" s="18">
        <v>250</v>
      </c>
      <c r="L16" s="18"/>
      <c r="M16" s="18"/>
      <c r="N16" s="18">
        <v>1400</v>
      </c>
      <c r="O16" s="18">
        <v>90</v>
      </c>
      <c r="P16" s="18">
        <v>100</v>
      </c>
      <c r="Q16" s="18">
        <v>460</v>
      </c>
      <c r="R16" s="18"/>
      <c r="S16" s="19"/>
    </row>
  </sheetData>
  <mergeCells count="11">
    <mergeCell ref="A1:R1"/>
    <mergeCell ref="A2:R2"/>
    <mergeCell ref="A3:R3"/>
    <mergeCell ref="A4:R4"/>
    <mergeCell ref="A5:B5"/>
    <mergeCell ref="Q5:S5"/>
    <mergeCell ref="A6:A7"/>
    <mergeCell ref="B6:B7"/>
    <mergeCell ref="C6:C7"/>
    <mergeCell ref="D6:D7"/>
    <mergeCell ref="E6:S6"/>
  </mergeCells>
  <phoneticPr fontId="9" type="noConversion"/>
  <printOptions horizontalCentered="1"/>
  <pageMargins left="0.19685039370078741" right="0" top="0.55118110236220474" bottom="0.43307086614173229" header="0.23622047244094491" footer="0.19685039370078741"/>
  <pageSetup paperSize="9" scale="9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2025-QLTT</vt:lpstr>
      <vt:lpstr>'2025-QLTT'!Print_Titles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HP</cp:lastModifiedBy>
  <cp:lastPrinted>2025-09-15T10:05:57Z</cp:lastPrinted>
  <dcterms:created xsi:type="dcterms:W3CDTF">2023-12-25T01:12:59Z</dcterms:created>
  <dcterms:modified xsi:type="dcterms:W3CDTF">2025-09-15T10:05:58Z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971EE35FE6E74654ACE1ABC5EAADF7AA_11</vt:lpwstr>
  </property>
  <property fmtid="{D5CDD505-2E9C-101B-9397-08002B2CF9AE}" pid="3" name="KSOProductBuildVer">
    <vt:lpwstr>1033-12.2.0.13292</vt:lpwstr>
  </property>
</Properties>
</file>